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ni\Documents\"/>
    </mc:Choice>
  </mc:AlternateContent>
  <bookViews>
    <workbookView xWindow="120" yWindow="165" windowWidth="19425" windowHeight="11025"/>
  </bookViews>
  <sheets>
    <sheet name="4 Kultur og Fritid" sheetId="7" r:id="rId1"/>
  </sheets>
  <calcPr calcId="152511"/>
</workbook>
</file>

<file path=xl/calcChain.xml><?xml version="1.0" encoding="utf-8"?>
<calcChain xmlns="http://schemas.openxmlformats.org/spreadsheetml/2006/main">
  <c r="H33" i="7" l="1"/>
  <c r="H24" i="7" l="1"/>
  <c r="H25" i="7"/>
  <c r="H23" i="7"/>
  <c r="H9" i="7"/>
  <c r="H10" i="7"/>
  <c r="H11" i="7"/>
  <c r="H8" i="7"/>
  <c r="H29" i="7"/>
  <c r="G29" i="7"/>
  <c r="F29" i="7"/>
  <c r="E29" i="7"/>
  <c r="D29" i="7"/>
  <c r="I15" i="7" l="1"/>
  <c r="H15" i="7" l="1"/>
  <c r="H32" i="7" s="1"/>
  <c r="H34" i="7" s="1"/>
  <c r="G15" i="7"/>
  <c r="F15" i="7"/>
  <c r="E15" i="7"/>
  <c r="D15" i="7"/>
</calcChain>
</file>

<file path=xl/sharedStrings.xml><?xml version="1.0" encoding="utf-8"?>
<sst xmlns="http://schemas.openxmlformats.org/spreadsheetml/2006/main" count="47" uniqueCount="36">
  <si>
    <t>Bevilling</t>
  </si>
  <si>
    <t>Akk.forbrug</t>
  </si>
  <si>
    <t>Korr. Budget</t>
  </si>
  <si>
    <t>Regnskab</t>
  </si>
  <si>
    <t>Uforbrugt</t>
  </si>
  <si>
    <t>beløb</t>
  </si>
  <si>
    <t>Kultur og Fritid</t>
  </si>
  <si>
    <t>015828</t>
  </si>
  <si>
    <t>Områdefornyelse Varde midtby - Kulturspinderiet</t>
  </si>
  <si>
    <t>350850</t>
  </si>
  <si>
    <t>Ny bogbus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</si>
  <si>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</si>
  <si>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</si>
  <si>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</si>
  <si>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</si>
  <si>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 xml:space="preserve">Idrætsfaciliteter ved Lykkegårdsskolen </t>
  </si>
  <si>
    <t>360817</t>
  </si>
  <si>
    <t>Tirpitz - Udstilling</t>
  </si>
  <si>
    <t>Total</t>
  </si>
  <si>
    <t>360818</t>
  </si>
  <si>
    <t>Tilskud til Varde Museum til flytning af magasiner</t>
  </si>
  <si>
    <t>2007 -  2017</t>
  </si>
  <si>
    <t>2007 - 2017</t>
  </si>
  <si>
    <t>Overførsel fra</t>
  </si>
  <si>
    <t>2017 til 2018</t>
  </si>
  <si>
    <t>Statusbeskrivelse</t>
  </si>
  <si>
    <t>Afventer afregning</t>
  </si>
  <si>
    <t>Igangværende</t>
  </si>
  <si>
    <t>sagsfremstilling på totalbev. På vej</t>
  </si>
  <si>
    <t>Afventer afklaring</t>
  </si>
  <si>
    <t>Igangværende anlægsprojekter</t>
  </si>
  <si>
    <t>Afsluttede anlægsprojekter</t>
  </si>
  <si>
    <t>Udvalget for Kultur og Fritid</t>
  </si>
  <si>
    <t>Afsluttet - anlægsregnskab dok. 17773-18</t>
  </si>
  <si>
    <t>Afsluttet - anlægsregnskab dok. 17771-18</t>
  </si>
  <si>
    <t>Afsluttet - anlægsregnskab dok. 17762-18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</si>
</sst>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167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9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17" fillId="0" borderId="0"/>
    <xf numFmtId="0" fontId="4" fillId="0" borderId="0"/>
    <xf numFmtId="0" fontId="17" fillId="0" borderId="0"/>
    <xf numFmtId="0" fontId="35" fillId="0" borderId="0" applyNumberForma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18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76">
    <xf numFmtId="0" fontId="0" fillId="0" borderId="0" xfId="0"/>
    <xf numFmtId="0" fontId="16" fillId="0" borderId="0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>
      <alignment horizontal="center"/>
    </xf>
    <xf numFmtId="0" fontId="16" fillId="2" borderId="4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/>
    <xf numFmtId="0" fontId="16" fillId="2" borderId="6" xfId="0" applyNumberFormat="1" applyFont="1" applyFill="1" applyBorder="1" applyAlignment="1" applyProtection="1">
      <alignment horizontal="center" wrapText="1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2" xfId="0" applyNumberFormat="1" applyFont="1" applyFill="1" applyBorder="1" applyAlignment="1" applyProtection="1">
      <alignment horizontal="center"/>
    </xf>
    <xf numFmtId="3" fontId="16" fillId="0" borderId="15" xfId="1" applyNumberFormat="1" applyBorder="1"/>
    <xf numFmtId="3" fontId="0" fillId="0" borderId="0" xfId="0" applyNumberFormat="1"/>
    <xf numFmtId="0" fontId="16" fillId="0" borderId="8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/>
    <xf numFmtId="0" fontId="16" fillId="2" borderId="3" xfId="0" applyNumberFormat="1" applyFont="1" applyFill="1" applyBorder="1" applyAlignment="1" applyProtection="1"/>
    <xf numFmtId="0" fontId="16" fillId="2" borderId="7" xfId="0" applyNumberFormat="1" applyFont="1" applyFill="1" applyBorder="1" applyAlignment="1" applyProtection="1">
      <alignment horizontal="center"/>
    </xf>
    <xf numFmtId="0" fontId="16" fillId="2" borderId="9" xfId="0" applyNumberFormat="1" applyFont="1" applyFill="1" applyBorder="1" applyAlignment="1" applyProtection="1"/>
    <xf numFmtId="0" fontId="16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15" xfId="0" applyBorder="1"/>
    <xf numFmtId="0" fontId="0" fillId="2" borderId="10" xfId="0" applyFill="1" applyBorder="1"/>
    <xf numFmtId="3" fontId="16" fillId="0" borderId="8" xfId="0" applyNumberFormat="1" applyFont="1" applyFill="1" applyBorder="1" applyAlignment="1" applyProtection="1"/>
    <xf numFmtId="0" fontId="0" fillId="0" borderId="0" xfId="0"/>
    <xf numFmtId="3" fontId="16" fillId="0" borderId="3" xfId="0" applyNumberFormat="1" applyFont="1" applyFill="1" applyBorder="1" applyAlignment="1" applyProtection="1"/>
    <xf numFmtId="0" fontId="17" fillId="2" borderId="10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wrapText="1"/>
    </xf>
    <xf numFmtId="0" fontId="16" fillId="0" borderId="15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6" fillId="0" borderId="15" xfId="0" applyNumberFormat="1" applyFont="1" applyFill="1" applyBorder="1" applyAlignment="1" applyProtection="1"/>
    <xf numFmtId="0" fontId="16" fillId="2" borderId="12" xfId="0" applyNumberFormat="1" applyFont="1" applyFill="1" applyBorder="1" applyAlignment="1" applyProtection="1"/>
    <xf numFmtId="3" fontId="16" fillId="2" borderId="9" xfId="0" applyNumberFormat="1" applyFont="1" applyFill="1" applyBorder="1" applyAlignment="1" applyProtection="1"/>
    <xf numFmtId="3" fontId="16" fillId="2" borderId="1" xfId="0" applyNumberFormat="1" applyFont="1" applyFill="1" applyBorder="1" applyAlignment="1" applyProtection="1"/>
    <xf numFmtId="0" fontId="16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6" fillId="0" borderId="0" xfId="0" applyNumberFormat="1" applyFont="1" applyFill="1" applyBorder="1" applyAlignment="1" applyProtection="1"/>
    <xf numFmtId="0" fontId="0" fillId="0" borderId="0" xfId="0"/>
    <xf numFmtId="3" fontId="16" fillId="2" borderId="1" xfId="0" applyNumberFormat="1" applyFont="1" applyFill="1" applyBorder="1" applyAlignment="1" applyProtection="1"/>
    <xf numFmtId="3" fontId="16" fillId="0" borderId="0" xfId="0" applyNumberFormat="1" applyFont="1"/>
    <xf numFmtId="0" fontId="16" fillId="0" borderId="15" xfId="0" applyFont="1" applyBorder="1"/>
    <xf numFmtId="3" fontId="16" fillId="0" borderId="15" xfId="0" applyNumberFormat="1" applyFont="1" applyBorder="1"/>
    <xf numFmtId="0" fontId="16" fillId="0" borderId="15" xfId="0" applyFont="1" applyBorder="1" applyAlignment="1">
      <alignment wrapText="1"/>
    </xf>
    <xf numFmtId="0" fontId="16" fillId="0" borderId="8" xfId="0" quotePrefix="1" applyNumberFormat="1" applyFont="1" applyFill="1" applyBorder="1" applyAlignment="1" applyProtection="1"/>
    <xf numFmtId="49" fontId="16" fillId="0" borderId="15" xfId="0" applyNumberFormat="1" applyFont="1" applyBorder="1" applyProtection="1">
      <protection locked="0"/>
    </xf>
    <xf numFmtId="0" fontId="16" fillId="0" borderId="15" xfId="0" quotePrefix="1" applyFont="1" applyBorder="1"/>
    <xf numFmtId="0" fontId="16" fillId="0" borderId="15" xfId="0" applyFont="1" applyBorder="1" applyAlignment="1">
      <alignment horizontal="left"/>
    </xf>
    <xf numFmtId="0" fontId="0" fillId="0" borderId="0" xfId="0"/>
    <xf numFmtId="0" fontId="16" fillId="0" borderId="15" xfId="0" applyNumberFormat="1" applyFont="1" applyFill="1" applyBorder="1" applyAlignment="1" applyProtection="1">
      <alignment wrapText="1"/>
    </xf>
    <xf numFmtId="3" fontId="16" fillId="0" borderId="0" xfId="0" applyNumberFormat="1" applyFont="1"/>
    <xf numFmtId="3" fontId="16" fillId="0" borderId="15" xfId="0" applyNumberFormat="1" applyFont="1" applyBorder="1"/>
    <xf numFmtId="1" fontId="16" fillId="2" borderId="10" xfId="0" quotePrefix="1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7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13" xfId="0" applyFont="1" applyBorder="1"/>
    <xf numFmtId="49" fontId="16" fillId="0" borderId="15" xfId="0" applyNumberFormat="1" applyFont="1" applyFill="1" applyBorder="1" applyAlignment="1" applyProtection="1">
      <protection locked="0"/>
    </xf>
    <xf numFmtId="0" fontId="16" fillId="0" borderId="9" xfId="0" applyNumberFormat="1" applyFont="1" applyFill="1" applyBorder="1" applyAlignment="1" applyProtection="1">
      <alignment horizontal="left"/>
    </xf>
    <xf numFmtId="3" fontId="0" fillId="0" borderId="12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16" fillId="2" borderId="11" xfId="0" applyNumberFormat="1" applyFont="1" applyFill="1" applyBorder="1" applyAlignment="1" applyProtection="1">
      <alignment horizontal="left"/>
    </xf>
    <xf numFmtId="3" fontId="16" fillId="2" borderId="7" xfId="0" applyNumberFormat="1" applyFont="1" applyFill="1" applyBorder="1" applyAlignment="1" applyProtection="1">
      <alignment horizontal="left"/>
    </xf>
    <xf numFmtId="3" fontId="16" fillId="2" borderId="12" xfId="0" applyNumberFormat="1" applyFont="1" applyFill="1" applyBorder="1" applyAlignment="1" applyProtection="1">
      <alignment horizontal="left"/>
    </xf>
    <xf numFmtId="3" fontId="16" fillId="2" borderId="10" xfId="0" applyNumberFormat="1" applyFont="1" applyFill="1" applyBorder="1" applyAlignment="1" applyProtection="1">
      <alignment horizontal="left"/>
    </xf>
    <xf numFmtId="0" fontId="17" fillId="2" borderId="11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12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3" fontId="16" fillId="0" borderId="14" xfId="1" applyNumberFormat="1" applyBorder="1" applyAlignment="1">
      <alignment horizontal="left"/>
    </xf>
    <xf numFmtId="3" fontId="16" fillId="0" borderId="13" xfId="1" applyNumberFormat="1" applyBorder="1" applyAlignment="1">
      <alignment horizontal="left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topLeftCell="B1" zoomScaleNormal="100" workbookViewId="0">
      <selection activeCell="D9" sqref="D9"/>
    </sheetView>
  </sheetViews>
  <sheetFormatPr defaultRowHeight="12" x14ac:dyDescent="0.2"/>
  <cols>
    <col min="1" max="1" width="0" hidden="1" customWidth="1"/>
    <col min="3" max="3" width="49.6640625" customWidth="1"/>
    <col min="4" max="4" width="12.6640625" customWidth="1"/>
    <col min="5" max="5" width="15.1640625" customWidth="1"/>
    <col min="6" max="6" width="14" customWidth="1"/>
    <col min="7" max="7" width="14.1640625" customWidth="1"/>
    <col min="8" max="8" width="14.33203125" customWidth="1"/>
    <col min="9" max="9" width="15.1640625" customWidth="1"/>
    <col min="10" max="10" width="27.5" customWidth="1"/>
  </cols>
  <sheetData>
    <row r="1" spans="1:10" s="39" customFormat="1" ht="12.75" x14ac:dyDescent="0.2">
      <c r="B1" s="56" t="s">
        <v>32</v>
      </c>
      <c r="C1" s="49"/>
      <c r="D1" s="49"/>
      <c r="E1" s="49"/>
      <c r="F1" s="49"/>
      <c r="G1" s="49"/>
      <c r="H1" s="49"/>
      <c r="I1" s="49"/>
    </row>
    <row r="2" spans="1:10" s="49" customFormat="1" ht="12.75" x14ac:dyDescent="0.2">
      <c r="B2" s="56"/>
    </row>
    <row r="3" spans="1:10" s="49" customFormat="1" ht="12.75" x14ac:dyDescent="0.2">
      <c r="B3" s="56" t="s">
        <v>30</v>
      </c>
    </row>
    <row r="4" spans="1:10" s="25" customFormat="1" x14ac:dyDescent="0.2">
      <c r="B4" s="49"/>
      <c r="C4" s="49"/>
      <c r="D4" s="49"/>
      <c r="E4" s="49"/>
      <c r="F4" s="49"/>
      <c r="G4" s="49"/>
      <c r="H4" s="49"/>
      <c r="I4" s="49"/>
    </row>
    <row r="5" spans="1:10" ht="12.75" x14ac:dyDescent="0.2">
      <c r="A5" s="1"/>
      <c r="B5" s="2"/>
      <c r="C5" s="2"/>
      <c r="D5" s="3" t="s">
        <v>0</v>
      </c>
      <c r="E5" s="13" t="s">
        <v>1</v>
      </c>
      <c r="F5" s="3" t="s">
        <v>2</v>
      </c>
      <c r="G5" s="14" t="s">
        <v>3</v>
      </c>
      <c r="H5" s="4" t="s">
        <v>4</v>
      </c>
      <c r="I5" s="55" t="s">
        <v>23</v>
      </c>
      <c r="J5" s="55" t="s">
        <v>25</v>
      </c>
    </row>
    <row r="6" spans="1:10" ht="24.75" customHeight="1" x14ac:dyDescent="0.2">
      <c r="A6" s="1"/>
      <c r="B6" s="5"/>
      <c r="C6" s="54" t="s">
        <v>6</v>
      </c>
      <c r="D6" s="6" t="s">
        <v>21</v>
      </c>
      <c r="E6" s="16" t="s">
        <v>22</v>
      </c>
      <c r="F6" s="7">
        <v>2017</v>
      </c>
      <c r="G6" s="53">
        <v>2017</v>
      </c>
      <c r="H6" s="8" t="s">
        <v>5</v>
      </c>
      <c r="I6" s="27" t="s">
        <v>24</v>
      </c>
      <c r="J6" s="23"/>
    </row>
    <row r="7" spans="1:10" ht="12.75" x14ac:dyDescent="0.2">
      <c r="B7" s="45"/>
      <c r="C7" s="11"/>
      <c r="D7" s="26"/>
      <c r="E7" s="24"/>
      <c r="F7" s="26"/>
      <c r="G7" s="24"/>
      <c r="H7" s="26"/>
      <c r="I7" s="21"/>
      <c r="J7" s="19"/>
    </row>
    <row r="8" spans="1:10" s="39" customFormat="1" ht="13.9" customHeight="1" x14ac:dyDescent="0.2">
      <c r="B8" s="47" t="s">
        <v>7</v>
      </c>
      <c r="C8" s="42" t="s">
        <v>8</v>
      </c>
      <c r="D8" s="41">
        <v>13382162</v>
      </c>
      <c r="E8" s="43">
        <v>15023994.439999999</v>
      </c>
      <c r="F8" s="41">
        <v>-1408406</v>
      </c>
      <c r="G8" s="43">
        <v>52261.65</v>
      </c>
      <c r="H8" s="41">
        <f>F8-G8</f>
        <v>-1460667.65</v>
      </c>
      <c r="I8" s="18">
        <v>-1460668</v>
      </c>
      <c r="J8" s="20" t="s">
        <v>26</v>
      </c>
    </row>
    <row r="9" spans="1:10" s="39" customFormat="1" ht="13.9" customHeight="1" x14ac:dyDescent="0.2">
      <c r="B9" s="46" t="s">
        <v>11</v>
      </c>
      <c r="C9" s="44" t="s">
        <v>12</v>
      </c>
      <c r="D9" s="41">
        <v>15315020</v>
      </c>
      <c r="E9" s="43">
        <v>5601837.6799999997</v>
      </c>
      <c r="F9" s="41">
        <v>12189145</v>
      </c>
      <c r="G9" s="43">
        <v>2802682.27</v>
      </c>
      <c r="H9" s="51">
        <f t="shared" ref="H9:H11" si="0">F9-G9</f>
        <v>9386462.7300000004</v>
      </c>
      <c r="I9" s="18">
        <v>9713183</v>
      </c>
      <c r="J9" s="20" t="s">
        <v>27</v>
      </c>
    </row>
    <row r="10" spans="1:10" s="39" customFormat="1" ht="13.9" customHeight="1" x14ac:dyDescent="0.2">
      <c r="B10" s="46" t="s">
        <v>13</v>
      </c>
      <c r="C10" s="44" t="s">
        <v>15</v>
      </c>
      <c r="D10" s="41">
        <v>2047210</v>
      </c>
      <c r="E10" s="43">
        <v>0</v>
      </c>
      <c r="F10" s="41">
        <v>2047210</v>
      </c>
      <c r="G10" s="43">
        <v>0</v>
      </c>
      <c r="H10" s="51">
        <f t="shared" si="0"/>
        <v>2047210</v>
      </c>
      <c r="I10" s="18">
        <v>2047210</v>
      </c>
      <c r="J10" s="57" t="s">
        <v>28</v>
      </c>
    </row>
    <row r="11" spans="1:10" ht="13.9" customHeight="1" x14ac:dyDescent="0.2">
      <c r="B11" s="48">
        <v>364865</v>
      </c>
      <c r="C11" s="42" t="s">
        <v>14</v>
      </c>
      <c r="D11" s="41">
        <v>1029210</v>
      </c>
      <c r="E11" s="43">
        <v>0</v>
      </c>
      <c r="F11" s="41">
        <v>1029210</v>
      </c>
      <c r="G11" s="43">
        <v>0</v>
      </c>
      <c r="H11" s="51">
        <f t="shared" si="0"/>
        <v>1029210</v>
      </c>
      <c r="I11" s="18">
        <v>1029210</v>
      </c>
      <c r="J11" s="20" t="s">
        <v>29</v>
      </c>
    </row>
    <row r="12" spans="1:10" ht="13.9" customHeight="1" x14ac:dyDescent="0.2">
      <c r="B12" s="58"/>
      <c r="C12" s="28"/>
      <c r="D12" s="30"/>
      <c r="E12" s="31"/>
      <c r="F12" s="30"/>
      <c r="G12" s="31"/>
      <c r="H12" s="41"/>
      <c r="I12" s="9"/>
      <c r="J12" s="22"/>
    </row>
    <row r="13" spans="1:10" ht="12.75" x14ac:dyDescent="0.2">
      <c r="B13" s="59"/>
      <c r="C13" s="29"/>
      <c r="D13" s="30"/>
      <c r="E13" s="31"/>
      <c r="F13" s="30"/>
      <c r="G13" s="31"/>
      <c r="H13" s="41"/>
      <c r="I13" s="18"/>
      <c r="J13" s="22"/>
    </row>
    <row r="14" spans="1:10" ht="12.75" x14ac:dyDescent="0.2">
      <c r="B14" s="35"/>
      <c r="C14" s="12"/>
      <c r="D14" s="13"/>
      <c r="E14" s="12"/>
      <c r="F14" s="13"/>
      <c r="G14" s="12"/>
      <c r="H14" s="13"/>
      <c r="I14" s="36"/>
      <c r="J14" s="37"/>
    </row>
    <row r="15" spans="1:10" s="25" customFormat="1" ht="12.75" x14ac:dyDescent="0.2">
      <c r="B15" s="32"/>
      <c r="C15" s="15" t="s">
        <v>18</v>
      </c>
      <c r="D15" s="34">
        <f t="shared" ref="D15:I15" si="1">SUM(D8:D14)</f>
        <v>31773602</v>
      </c>
      <c r="E15" s="33">
        <f t="shared" si="1"/>
        <v>20625832.119999997</v>
      </c>
      <c r="F15" s="40">
        <f t="shared" si="1"/>
        <v>13857159</v>
      </c>
      <c r="G15" s="33">
        <f t="shared" si="1"/>
        <v>2854943.92</v>
      </c>
      <c r="H15" s="40">
        <f t="shared" si="1"/>
        <v>11002215.08</v>
      </c>
      <c r="I15" s="33">
        <f t="shared" si="1"/>
        <v>11328935</v>
      </c>
      <c r="J15" s="17"/>
    </row>
    <row r="17" spans="2:10" s="49" customFormat="1" x14ac:dyDescent="0.2"/>
    <row r="18" spans="2:10" ht="12.75" x14ac:dyDescent="0.2">
      <c r="B18" s="56" t="s">
        <v>31</v>
      </c>
    </row>
    <row r="19" spans="2:10" x14ac:dyDescent="0.2">
      <c r="I19" s="10"/>
    </row>
    <row r="20" spans="2:10" ht="12.75" x14ac:dyDescent="0.2">
      <c r="B20" s="2"/>
      <c r="C20" s="2"/>
      <c r="D20" s="3" t="s">
        <v>0</v>
      </c>
      <c r="E20" s="13" t="s">
        <v>1</v>
      </c>
      <c r="F20" s="3" t="s">
        <v>2</v>
      </c>
      <c r="G20" s="14" t="s">
        <v>3</v>
      </c>
      <c r="H20" s="4" t="s">
        <v>4</v>
      </c>
      <c r="I20" s="66" t="s">
        <v>25</v>
      </c>
      <c r="J20" s="67"/>
    </row>
    <row r="21" spans="2:10" ht="25.5" x14ac:dyDescent="0.2">
      <c r="B21" s="5"/>
      <c r="C21" s="54" t="s">
        <v>6</v>
      </c>
      <c r="D21" s="6" t="s">
        <v>21</v>
      </c>
      <c r="E21" s="16" t="s">
        <v>22</v>
      </c>
      <c r="F21" s="7">
        <v>2017</v>
      </c>
      <c r="G21" s="53">
        <v>2017</v>
      </c>
      <c r="H21" s="8" t="s">
        <v>5</v>
      </c>
      <c r="I21" s="68"/>
      <c r="J21" s="69"/>
    </row>
    <row r="22" spans="2:10" ht="12.75" x14ac:dyDescent="0.2">
      <c r="B22" s="45"/>
      <c r="C22" s="11"/>
      <c r="D22" s="26"/>
      <c r="E22" s="24"/>
      <c r="F22" s="26"/>
      <c r="G22" s="24"/>
      <c r="H22" s="26"/>
      <c r="I22" s="70"/>
      <c r="J22" s="71"/>
    </row>
    <row r="23" spans="2:10" ht="12.75" x14ac:dyDescent="0.2">
      <c r="B23" s="46" t="s">
        <v>9</v>
      </c>
      <c r="C23" s="42" t="s">
        <v>10</v>
      </c>
      <c r="D23" s="51">
        <v>2961200</v>
      </c>
      <c r="E23" s="52">
        <v>2957467</v>
      </c>
      <c r="F23" s="51">
        <v>191259</v>
      </c>
      <c r="G23" s="52">
        <v>187526</v>
      </c>
      <c r="H23" s="51">
        <f>F23-G23</f>
        <v>3733</v>
      </c>
      <c r="I23" s="72" t="s">
        <v>33</v>
      </c>
      <c r="J23" s="73"/>
    </row>
    <row r="24" spans="2:10" ht="12.75" x14ac:dyDescent="0.2">
      <c r="B24" s="46" t="s">
        <v>16</v>
      </c>
      <c r="C24" s="42" t="s">
        <v>17</v>
      </c>
      <c r="D24" s="51">
        <v>6142000</v>
      </c>
      <c r="E24" s="52">
        <v>6142000</v>
      </c>
      <c r="F24" s="51">
        <v>3071000</v>
      </c>
      <c r="G24" s="52">
        <v>3071000</v>
      </c>
      <c r="H24" s="51">
        <f t="shared" ref="H24:H25" si="2">F24-G24</f>
        <v>0</v>
      </c>
      <c r="I24" s="72" t="s">
        <v>34</v>
      </c>
      <c r="J24" s="73"/>
    </row>
    <row r="25" spans="2:10" ht="12.75" x14ac:dyDescent="0.2">
      <c r="B25" s="46" t="s">
        <v>19</v>
      </c>
      <c r="C25" s="42" t="s">
        <v>20</v>
      </c>
      <c r="D25" s="51">
        <v>830000</v>
      </c>
      <c r="E25" s="52">
        <v>830000</v>
      </c>
      <c r="F25" s="51">
        <v>830000</v>
      </c>
      <c r="G25" s="52">
        <v>830000</v>
      </c>
      <c r="H25" s="51">
        <f t="shared" si="2"/>
        <v>0</v>
      </c>
      <c r="I25" s="72" t="s">
        <v>35</v>
      </c>
      <c r="J25" s="73"/>
    </row>
    <row r="26" spans="2:10" ht="12.75" x14ac:dyDescent="0.2">
      <c r="B26" s="58"/>
      <c r="C26" s="50"/>
      <c r="D26" s="38"/>
      <c r="E26" s="31"/>
      <c r="F26" s="38"/>
      <c r="G26" s="31"/>
      <c r="H26" s="51"/>
      <c r="I26" s="74"/>
      <c r="J26" s="75"/>
    </row>
    <row r="27" spans="2:10" ht="12.75" x14ac:dyDescent="0.2">
      <c r="B27" s="59"/>
      <c r="C27" s="29"/>
      <c r="D27" s="38"/>
      <c r="E27" s="31"/>
      <c r="F27" s="38"/>
      <c r="G27" s="31"/>
      <c r="H27" s="51"/>
      <c r="I27" s="60"/>
      <c r="J27" s="61"/>
    </row>
    <row r="28" spans="2:10" ht="12.75" x14ac:dyDescent="0.2">
      <c r="B28" s="35"/>
      <c r="C28" s="12"/>
      <c r="D28" s="13"/>
      <c r="E28" s="12"/>
      <c r="F28" s="13"/>
      <c r="G28" s="12"/>
      <c r="H28" s="13"/>
      <c r="I28" s="62"/>
      <c r="J28" s="63"/>
    </row>
    <row r="29" spans="2:10" ht="12.75" x14ac:dyDescent="0.2">
      <c r="B29" s="32"/>
      <c r="C29" s="15" t="s">
        <v>18</v>
      </c>
      <c r="D29" s="40">
        <f t="shared" ref="D29:H29" si="3">SUM(D23:D28)</f>
        <v>9933200</v>
      </c>
      <c r="E29" s="33">
        <f t="shared" si="3"/>
        <v>9929467</v>
      </c>
      <c r="F29" s="40">
        <f t="shared" si="3"/>
        <v>4092259</v>
      </c>
      <c r="G29" s="33">
        <f t="shared" si="3"/>
        <v>4088526</v>
      </c>
      <c r="H29" s="40">
        <f t="shared" si="3"/>
        <v>3733</v>
      </c>
      <c r="I29" s="64"/>
      <c r="J29" s="65"/>
    </row>
    <row r="32" spans="2:10" x14ac:dyDescent="0.2">
      <c r="H32" s="10">
        <f>H15</f>
        <v>11002215.08</v>
      </c>
    </row>
    <row r="33" spans="8:8" x14ac:dyDescent="0.2">
      <c r="H33" s="10">
        <f>H29</f>
        <v>3733</v>
      </c>
    </row>
    <row r="34" spans="8:8" x14ac:dyDescent="0.2">
      <c r="H34" s="10">
        <f>SUM(H32:H33)</f>
        <v>11005948.08</v>
      </c>
    </row>
  </sheetData>
  <mergeCells count="8">
    <mergeCell ref="I27:J27"/>
    <mergeCell ref="I28:J29"/>
    <mergeCell ref="I20:J21"/>
    <mergeCell ref="I22:J22"/>
    <mergeCell ref="I23:J23"/>
    <mergeCell ref="I24:J24"/>
    <mergeCell ref="I25:J25"/>
    <mergeCell ref="I26:J26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 xml:space="preserve">&amp;LSag 18-200 / Dok 27264-18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7</SortOrder>
    <AccessLevelName xmlns="d08b57ff-b9b7-4581-975d-98f87b579a51">Åben</AccessLevelName>
    <EnclosureFileNumber xmlns="d08b57ff-b9b7-4581-975d-98f87b579a51">27264/18</EnclosureFileNumber>
    <MeetingStartDate xmlns="d08b57ff-b9b7-4581-975d-98f87b579a51">2018-03-05T12:00:00+00:00</MeetingStartDate>
    <AgendaId xmlns="d08b57ff-b9b7-4581-975d-98f87b579a51">8013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2812089</FusionId>
    <DocumentType xmlns="d08b57ff-b9b7-4581-975d-98f87b579a51"/>
    <AgendaAccessLevelName xmlns="d08b57ff-b9b7-4581-975d-98f87b579a51">Åben</AgendaAccessLevelName>
    <UNC xmlns="d08b57ff-b9b7-4581-975d-98f87b579a51">2554154</UNC>
    <MeetingDateAndTime xmlns="d08b57ff-b9b7-4581-975d-98f87b579a51">05-03-2018 fra 13:00 - 16:00</MeetingDateAndTime>
    <MeetingTitle xmlns="d08b57ff-b9b7-4581-975d-98f87b579a51">05-03-2018</MeetingTitle>
    <MeetingEndDate xmlns="d08b57ff-b9b7-4581-975d-98f87b579a51">2018-03-05T15:00:00+00:00</MeetingEndDate>
    <PWDescription xmlns="d08b57ff-b9b7-4581-975d-98f87b579a51">Samlet oversigt over igangværende og afsluttede anlægsprojekter i 2017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E859410A-E8F1-423B-A646-402323AB4CE9}"/>
</file>

<file path=customXml/itemProps2.xml><?xml version="1.0" encoding="utf-8"?>
<ds:datastoreItem xmlns:ds="http://schemas.openxmlformats.org/officeDocument/2006/customXml" ds:itemID="{9FADE7EB-1C6C-431C-943B-CBB67802B619}"/>
</file>

<file path=customXml/itemProps3.xml><?xml version="1.0" encoding="utf-8"?>
<ds:datastoreItem xmlns:ds="http://schemas.openxmlformats.org/officeDocument/2006/customXml" ds:itemID="{62B91F39-A8B7-447A-BBCE-27C5BC949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 Kultur og Fritid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UKF-05-03-2018 - Bilag 37.07 Kultur og Fritid anlægsredegørelse</dc:title>
  <dc:creator>Tajma Demirovic</dc:creator>
  <cp:lastModifiedBy>Gry Nicolaysen</cp:lastModifiedBy>
  <cp:lastPrinted>2018-03-16T08:47:55Z</cp:lastPrinted>
  <dcterms:created xsi:type="dcterms:W3CDTF">2015-05-07T13:39:22Z</dcterms:created>
  <dcterms:modified xsi:type="dcterms:W3CDTF">2018-03-16T09:32:12Z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